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10.22.14.60\share\☆４,治山関係\2-3発注設計書\Ｒ08\05＿【緊急予防】　東みよし町大藤地区\工事\01_当初積算\PPI\"/>
    </mc:Choice>
  </mc:AlternateContent>
  <xr:revisionPtr revIDLastSave="0" documentId="13_ncr:1_{4A3E3012-A9AA-4BFF-BAAE-E2B4F090F0A7}" xr6:coauthVersionLast="47" xr6:coauthVersionMax="47" xr10:uidLastSave="{00000000-0000-0000-0000-000000000000}"/>
  <bookViews>
    <workbookView xWindow="28680" yWindow="-120" windowWidth="29040" windowHeight="15720" tabRatio="818" xr2:uid="{00000000-000D-0000-FFFF-FFFF00000000}"/>
  </bookViews>
  <sheets>
    <sheet name="工事費内訳書" sheetId="59" r:id="rId1"/>
  </sheets>
  <definedNames>
    <definedName name="_xlnm.Print_Area" localSheetId="0">工事費内訳書!$A$1:$G$108</definedName>
    <definedName name="_xlnm.Print_Titles" localSheetId="0">工事費内訳書!$3:$9</definedName>
    <definedName name="_xlnm.Print_Titles">#REF!</definedName>
    <definedName name="工事価格総計" localSheetId="0">#REF!</definedName>
    <definedName name="工事番号">#REF!</definedName>
    <definedName name="工事名" localSheetId="0">工事費内訳書!$B$8</definedName>
    <definedName name="項目001">#REF!</definedName>
    <definedName name="項目002">#REF!</definedName>
    <definedName name="項目003">#REF!</definedName>
    <definedName name="内訳書工事価格" localSheetId="0">工事費内訳書!$G$108</definedName>
    <definedName name="内訳書工事価格総計" localSheetId="0">#REF!</definedName>
    <definedName name="内訳書工事価格総計">#REF!</definedName>
    <definedName name="内訳書工事価格総計通番" localSheetId="0">#REF!</definedName>
    <definedName name="内訳書工事価格総計名称" localSheetId="0">#REF!</definedName>
    <definedName name="内訳書工事価格通番" localSheetId="0">工事費内訳書!$I$108</definedName>
    <definedName name="内訳書直接工事費総計" localSheetId="0">#REF!</definedName>
    <definedName name="内訳書直接工事費総計通番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2" i="59" l="1"/>
  <c r="G99" i="59"/>
  <c r="G98" i="59" s="1"/>
  <c r="G97" i="59" s="1"/>
  <c r="G96" i="59" s="1"/>
  <c r="G94" i="59" s="1"/>
  <c r="G93" i="59" s="1"/>
  <c r="G90" i="59"/>
  <c r="G71" i="59"/>
  <c r="G70" i="59" s="1"/>
  <c r="G69" i="59" s="1"/>
  <c r="G66" i="59"/>
  <c r="G38" i="59" s="1"/>
  <c r="G39" i="59"/>
  <c r="G18" i="59"/>
  <c r="G17" i="59"/>
  <c r="G16" i="59" s="1"/>
  <c r="G15" i="59" s="1"/>
  <c r="G12" i="59" s="1"/>
  <c r="G10" i="59" l="1"/>
  <c r="G107" i="59" s="1"/>
  <c r="G108" i="59" s="1"/>
</calcChain>
</file>

<file path=xl/sharedStrings.xml><?xml version="1.0" encoding="utf-8"?>
<sst xmlns="http://schemas.openxmlformats.org/spreadsheetml/2006/main" count="216" uniqueCount="116">
  <si>
    <t>商号又は名称</t>
  </si>
  <si>
    <t>住　　　　所</t>
  </si>
  <si>
    <t>工事区分・工種・種別・細別</t>
  </si>
  <si>
    <t>スギ　伐採費
_x000D_胸高直径　20cm</t>
  </si>
  <si>
    <t>Ｒ８三林　緊急予防　東みよし町大藤　渓間工事（企育）</t>
  </si>
  <si>
    <t>コンクリート工（本堤）
_x000D_BB18-8-40,W/C≦60%,一般養生</t>
  </si>
  <si>
    <t>代 表 者 名</t>
  </si>
  <si>
    <t>工 事 名</t>
  </si>
  <si>
    <t>工事費内訳書</t>
  </si>
  <si>
    <t>単位</t>
  </si>
  <si>
    <t>スギ　伐採費
_x000D_胸高直径　18cm</t>
  </si>
  <si>
    <t>スギ　伐採費
_x000D_胸高直径　36cm</t>
  </si>
  <si>
    <t>入札書記載金額(税抜き)</t>
  </si>
  <si>
    <t>（うち労務費）
_x000D_</t>
  </si>
  <si>
    <t>工事原価
_x000D_</t>
  </si>
  <si>
    <t>数量</t>
  </si>
  <si>
    <t>金額（単位：円）</t>
  </si>
  <si>
    <t>通し番号</t>
  </si>
  <si>
    <t>レベル</t>
  </si>
  <si>
    <t>枚</t>
  </si>
  <si>
    <t>目地板
_x000D_瀝青繊維質目地板 t=10mm</t>
  </si>
  <si>
    <t>打継面清掃
_x000D_</t>
  </si>
  <si>
    <t>式</t>
  </si>
  <si>
    <t>（うち安全衛生経費）
_x000D_</t>
  </si>
  <si>
    <t>anzen1</t>
  </si>
  <si>
    <t>zairyo1</t>
  </si>
  <si>
    <t>スギ　伐採費
_x000D_胸高直径　16cm</t>
  </si>
  <si>
    <t>掘削（岩石）
_x000D_</t>
  </si>
  <si>
    <t>直接工事費
_x000D_</t>
  </si>
  <si>
    <t>水平打継目鉄筋
_x000D_SD345　D22</t>
  </si>
  <si>
    <t>（うち材料費）
_x000D_</t>
  </si>
  <si>
    <t>個</t>
  </si>
  <si>
    <t>roumu1</t>
  </si>
  <si>
    <t>直接工事費(諸経費対象)
_x000D_</t>
  </si>
  <si>
    <t>裏石積工
_x000D_t=15cm 割栗石80mm～150mm</t>
  </si>
  <si>
    <t>渓間工
_x000D_</t>
  </si>
  <si>
    <t>（うち法定福利費の事業主負担額）
_x000D_</t>
  </si>
  <si>
    <t>スギ　伐採費
_x000D_胸高直径　24cm</t>
  </si>
  <si>
    <t>谷止工
_x000D_</t>
  </si>
  <si>
    <t>雑木　伐採費
_x000D_胸高直径　30cm</t>
  </si>
  <si>
    <t>m3</t>
  </si>
  <si>
    <t>コンクリート工（間詰）
_x000D_BB18-8-40　W/C≦60% 一般養生</t>
  </si>
  <si>
    <t>スギ　伐採費
_x000D_胸高直径　38cm</t>
  </si>
  <si>
    <t>支障木処理工
_x000D_</t>
  </si>
  <si>
    <t>型枠工（本堤）
_x000D_治山ダム型枠</t>
  </si>
  <si>
    <t>スギ　伐採費
_x000D_胸高直径　14cm</t>
  </si>
  <si>
    <t>共通仮設費（率計上）
_x000D_</t>
  </si>
  <si>
    <t>㎡</t>
  </si>
  <si>
    <t>型枠工（本堤）
_x000D_角材式残存型枠</t>
  </si>
  <si>
    <t>型枠工（間詰）
_x000D_一般型枠</t>
  </si>
  <si>
    <t>掘削（土砂）
_x000D_</t>
  </si>
  <si>
    <t>土砂掘削面整形
_x000D_</t>
  </si>
  <si>
    <t>岩盤清掃
_x000D_</t>
  </si>
  <si>
    <t>－</t>
  </si>
  <si>
    <t>本</t>
  </si>
  <si>
    <t>スギ　伐採費
_x000D_胸高直径　34cm</t>
  </si>
  <si>
    <t>スギ　伐採費
_x000D_胸高直径　22cm</t>
  </si>
  <si>
    <t>止水板設置
_x000D_塩化ビニール樹脂止水板,CC幅300mm×19</t>
  </si>
  <si>
    <t>足場工
_x000D_キャットウォーク</t>
  </si>
  <si>
    <t>ｍ</t>
  </si>
  <si>
    <t>型枠工（鉛直継目）
_x000D_一般型枠</t>
  </si>
  <si>
    <t>昇降ステップ
_x000D_アメニティステップ同等品以上,幅300mm×19</t>
  </si>
  <si>
    <t>スギ　伐採費
_x000D_胸高直径　32cm</t>
  </si>
  <si>
    <t>ネームプレート
_x000D_A型(横40cm×縦30cm×1cm)　堤名板用,ｱﾙﾐﾆｳﾑ軽合金鋳造製</t>
  </si>
  <si>
    <t>スギ　伐採費
_x000D_胸高直径　26cm</t>
  </si>
  <si>
    <t>スギ　伐採費
_x000D_胸高直径　28cm</t>
  </si>
  <si>
    <t>スギ　伐採費
_x000D_胸高直径　30cm</t>
  </si>
  <si>
    <t>スギ　伐採費
_x000D_胸高直径　40cm</t>
  </si>
  <si>
    <t>雨量計設置
_x000D_</t>
  </si>
  <si>
    <t>スギ　伐採費
_x000D_胸高直径　42cm</t>
  </si>
  <si>
    <t>スギ　伐採費
_x000D_胸高直径　44cm</t>
  </si>
  <si>
    <t>スギ　伐採費
_x000D_胸高直径　46cm</t>
  </si>
  <si>
    <t>型枠工
_x000D_一般型枠</t>
  </si>
  <si>
    <t>雑木　伐採費
_x000D_胸高直径　14cm</t>
  </si>
  <si>
    <t>スギ　伐採費
_x000D_胸高直径　48cm</t>
  </si>
  <si>
    <t>スギ　伐採費
_x000D_胸高直径　50cm</t>
  </si>
  <si>
    <t>スギ　伐採費
_x000D_胸高直径　52cm</t>
  </si>
  <si>
    <t>スギ　伐採費
_x000D_胸高直径　56cm</t>
  </si>
  <si>
    <t>スギ　伐採費
_x000D_胸高直径　70cm</t>
  </si>
  <si>
    <t>スギ　伐採費
_x000D_胸高直径　80cm</t>
  </si>
  <si>
    <t>雑木　伐採費
_x000D_胸高直径　24cm</t>
  </si>
  <si>
    <t>根株処理
_x000D_</t>
  </si>
  <si>
    <t>処分費
_x000D_根株</t>
  </si>
  <si>
    <t>機械運搬
_x000D_</t>
  </si>
  <si>
    <t>仮設工
_x000D_</t>
  </si>
  <si>
    <t>作業道
_x000D_</t>
  </si>
  <si>
    <t>積込（土砂）
_x000D_</t>
  </si>
  <si>
    <t>機械切土法面整形
_x000D_土砂</t>
  </si>
  <si>
    <t>路床盛土
_x000D_4.0m以上</t>
  </si>
  <si>
    <t>路床盛土
_x000D_2.5m以上4.0m未満</t>
  </si>
  <si>
    <t>路床盛土
_x000D_2.5m未満</t>
  </si>
  <si>
    <t>路体盛土
_x000D_4.0m以上</t>
  </si>
  <si>
    <t>路体（築堤）盛土
_x000D_2.5m以上4.0m未満</t>
  </si>
  <si>
    <t>路体（築堤）盛土
_x000D_2.5m未満</t>
  </si>
  <si>
    <t>機械運搬
_x000D_土砂</t>
  </si>
  <si>
    <t>盛土法面整形(削取り整形)
_x000D_土砂</t>
  </si>
  <si>
    <t>機械盛土
_x000D_土砂</t>
  </si>
  <si>
    <t>コンクリート路面工
_x000D_18-8-40(普通),W/C≦60%,一般養生</t>
  </si>
  <si>
    <t>コンクリート路面工(溶接金網敷設)
_x000D_φ6.0×150×150</t>
  </si>
  <si>
    <t>不陸整正
_x000D_</t>
  </si>
  <si>
    <t>仮水路工
_x000D_</t>
  </si>
  <si>
    <t>排水管敷設・撤去
_x000D_φ500mm</t>
  </si>
  <si>
    <t>土のう締切工
_x000D_</t>
  </si>
  <si>
    <t>間接工事費
_x000D_</t>
  </si>
  <si>
    <t>共通仮設費
_x000D_</t>
  </si>
  <si>
    <t>安全費
_x000D_</t>
  </si>
  <si>
    <t>基</t>
  </si>
  <si>
    <t>雨量計観測
_x000D_工事期間中観測</t>
  </si>
  <si>
    <t>現場管理費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</si>
  <si>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</si>
  <si>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</si>
  <si>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</si>
  <si>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</si>
  <si>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</si>
  <si>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工事価格
_x000D_</t>
  </si>
  <si>
    <t>円形型枠
内径500mm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</si>
</sst>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,###,##0"/>
    <numFmt numFmtId="177" formatCode="[$-411]ggge&quot;年&quot;m&quot;月&quot;d&quot;日&quot;;@"/>
    <numFmt numFmtId="178" formatCode="#,###,###,###,##0_ "/>
  </numFmts>
  <fonts count="7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10"/>
      <name val="ＭＳ ゴシック"/>
      <family val="3"/>
    </font>
    <font>
      <sz val="6"/>
      <name val="ＭＳ Ｐゴシック"/>
      <family val="3"/>
    </font>
    <font>
      <sz val="9"/>
      <name val="ＭＳ 明朝"/>
      <family val="1"/>
    </font>
    <font>
      <sz val="14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>
      <alignment vertical="center"/>
    </xf>
    <xf numFmtId="0" fontId="2" fillId="0" borderId="0">
      <alignment vertical="center"/>
    </xf>
    <xf numFmtId="0" fontId="1" fillId="0" borderId="0"/>
    <xf numFmtId="0" fontId="3" fillId="0" borderId="0"/>
  </cellStyleXfs>
  <cellXfs count="32">
    <xf numFmtId="0" fontId="0" fillId="0" borderId="0" xfId="0"/>
    <xf numFmtId="0" fontId="5" fillId="0" borderId="0" xfId="5" applyFont="1"/>
    <xf numFmtId="49" fontId="5" fillId="0" borderId="0" xfId="5" applyNumberFormat="1" applyFont="1" applyAlignment="1">
      <alignment horizontal="left" vertical="center"/>
    </xf>
    <xf numFmtId="0" fontId="2" fillId="0" borderId="0" xfId="3">
      <alignment vertical="center"/>
    </xf>
    <xf numFmtId="49" fontId="5" fillId="0" borderId="3" xfId="5" applyNumberFormat="1" applyFont="1" applyBorder="1" applyAlignment="1">
      <alignment vertical="top" wrapText="1"/>
    </xf>
    <xf numFmtId="49" fontId="5" fillId="0" borderId="7" xfId="5" applyNumberFormat="1" applyFont="1" applyBorder="1" applyAlignment="1">
      <alignment vertical="top" wrapText="1"/>
    </xf>
    <xf numFmtId="49" fontId="5" fillId="0" borderId="11" xfId="5" applyNumberFormat="1" applyFont="1" applyBorder="1" applyAlignment="1">
      <alignment vertical="top" wrapText="1"/>
    </xf>
    <xf numFmtId="49" fontId="5" fillId="0" borderId="0" xfId="5" applyNumberFormat="1" applyFont="1" applyAlignment="1">
      <alignment horizontal="distributed" vertical="center"/>
    </xf>
    <xf numFmtId="49" fontId="5" fillId="0" borderId="13" xfId="5" applyNumberFormat="1" applyFont="1" applyBorder="1" applyAlignment="1">
      <alignment horizontal="center" vertical="center"/>
    </xf>
    <xf numFmtId="49" fontId="5" fillId="0" borderId="14" xfId="5" applyNumberFormat="1" applyFont="1" applyBorder="1" applyAlignment="1">
      <alignment horizontal="center"/>
    </xf>
    <xf numFmtId="49" fontId="5" fillId="0" borderId="15" xfId="4" applyNumberFormat="1" applyFont="1" applyBorder="1" applyAlignment="1">
      <alignment horizontal="center"/>
    </xf>
    <xf numFmtId="0" fontId="5" fillId="0" borderId="14" xfId="5" applyFont="1" applyBorder="1" applyAlignment="1">
      <alignment horizontal="center"/>
    </xf>
    <xf numFmtId="176" fontId="5" fillId="0" borderId="15" xfId="4" applyNumberFormat="1" applyFont="1" applyBorder="1" applyAlignment="1">
      <alignment horizontal="center"/>
    </xf>
    <xf numFmtId="177" fontId="5" fillId="0" borderId="0" xfId="5" applyNumberFormat="1" applyFont="1" applyAlignment="1">
      <alignment horizontal="right" vertical="center"/>
    </xf>
    <xf numFmtId="49" fontId="5" fillId="0" borderId="16" xfId="5" applyNumberFormat="1" applyFont="1" applyBorder="1" applyAlignment="1">
      <alignment horizontal="center" vertical="center"/>
    </xf>
    <xf numFmtId="178" fontId="5" fillId="0" borderId="17" xfId="5" applyNumberFormat="1" applyFont="1" applyBorder="1" applyAlignment="1">
      <alignment horizontal="right"/>
    </xf>
    <xf numFmtId="178" fontId="5" fillId="3" borderId="17" xfId="5" applyNumberFormat="1" applyFont="1" applyFill="1" applyBorder="1" applyAlignment="1" applyProtection="1">
      <alignment horizontal="right"/>
      <protection locked="0"/>
    </xf>
    <xf numFmtId="178" fontId="5" fillId="0" borderId="18" xfId="5" applyNumberFormat="1" applyFont="1" applyBorder="1" applyAlignment="1">
      <alignment horizontal="right"/>
    </xf>
    <xf numFmtId="49" fontId="5" fillId="0" borderId="0" xfId="5" applyNumberFormat="1" applyFont="1" applyAlignment="1">
      <alignment horizontal="center" vertical="center"/>
    </xf>
    <xf numFmtId="178" fontId="5" fillId="0" borderId="0" xfId="5" applyNumberFormat="1" applyFont="1" applyAlignment="1">
      <alignment horizontal="center"/>
    </xf>
    <xf numFmtId="49" fontId="5" fillId="2" borderId="0" xfId="5" applyNumberFormat="1" applyFont="1" applyFill="1" applyAlignment="1" applyProtection="1">
      <alignment horizontal="left" vertical="center"/>
      <protection locked="0"/>
    </xf>
    <xf numFmtId="49" fontId="6" fillId="0" borderId="0" xfId="5" applyNumberFormat="1" applyFont="1" applyAlignment="1">
      <alignment horizontal="center" vertical="top"/>
    </xf>
    <xf numFmtId="49" fontId="5" fillId="0" borderId="0" xfId="5" applyNumberFormat="1" applyFont="1" applyAlignment="1">
      <alignment horizontal="left" vertical="center"/>
    </xf>
    <xf numFmtId="49" fontId="5" fillId="0" borderId="1" xfId="5" applyNumberFormat="1" applyFont="1" applyBorder="1" applyAlignment="1">
      <alignment horizontal="center" vertical="center"/>
    </xf>
    <xf numFmtId="49" fontId="5" fillId="0" borderId="5" xfId="5" applyNumberFormat="1" applyFont="1" applyBorder="1" applyAlignment="1">
      <alignment horizontal="center" vertical="center"/>
    </xf>
    <xf numFmtId="49" fontId="5" fillId="0" borderId="9" xfId="5" applyNumberFormat="1" applyFont="1" applyBorder="1" applyAlignment="1">
      <alignment horizontal="center" vertical="center"/>
    </xf>
    <xf numFmtId="49" fontId="5" fillId="0" borderId="2" xfId="5" applyNumberFormat="1" applyFont="1" applyBorder="1" applyAlignment="1">
      <alignment vertical="top" wrapText="1"/>
    </xf>
    <xf numFmtId="49" fontId="5" fillId="0" borderId="6" xfId="5" applyNumberFormat="1" applyFont="1" applyBorder="1" applyAlignment="1">
      <alignment vertical="top" wrapText="1"/>
    </xf>
    <xf numFmtId="49" fontId="5" fillId="0" borderId="10" xfId="5" applyNumberFormat="1" applyFont="1" applyBorder="1" applyAlignment="1">
      <alignment vertical="top" wrapText="1"/>
    </xf>
    <xf numFmtId="49" fontId="5" fillId="0" borderId="4" xfId="5" applyNumberFormat="1" applyFont="1" applyBorder="1" applyAlignment="1">
      <alignment vertical="top"/>
    </xf>
    <xf numFmtId="49" fontId="5" fillId="0" borderId="8" xfId="5" applyNumberFormat="1" applyFont="1" applyBorder="1" applyAlignment="1">
      <alignment vertical="top"/>
    </xf>
    <xf numFmtId="49" fontId="5" fillId="0" borderId="12" xfId="5" applyNumberFormat="1" applyFont="1" applyBorder="1" applyAlignment="1">
      <alignment vertical="top"/>
    </xf>
  </cellXfs>
  <cellStyles count="6">
    <cellStyle name="標準" xfId="0" builtinId="0"/>
    <cellStyle name="標準 2" xfId="1" xr:uid="{00000000-0005-0000-0000-000001000000}"/>
    <cellStyle name="標準 3" xfId="2" xr:uid="{00000000-0005-0000-0000-000002000000}"/>
    <cellStyle name="標準_75雛形" xfId="3" xr:uid="{00000000-0005-0000-0000-000003000000}"/>
    <cellStyle name="標準_75雛形_1" xfId="4" xr:uid="{00000000-0005-0000-0000-000004000000}"/>
    <cellStyle name="標準_内訳書サンプル" xfId="5" xr:uid="{00000000-0005-0000-0000-000005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110"/>
  <sheetViews>
    <sheetView showGridLines="0" tabSelected="1" topLeftCell="A22" zoomScaleSheetLayoutView="100" workbookViewId="0">
      <selection activeCell="N28" sqref="N28"/>
    </sheetView>
  </sheetViews>
  <sheetFormatPr defaultColWidth="9" defaultRowHeight="13.5" x14ac:dyDescent="0.1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spans="1:10" ht="11.25" customHeight="1" x14ac:dyDescent="0.15">
      <c r="A1" s="1"/>
      <c r="B1" s="1"/>
      <c r="C1" s="1"/>
      <c r="D1" s="1"/>
      <c r="E1" s="1"/>
      <c r="F1" s="1"/>
      <c r="G1" s="13"/>
      <c r="H1" s="1"/>
      <c r="I1" s="1"/>
      <c r="J1" s="1"/>
    </row>
    <row r="2" spans="1:10" ht="22.5" customHeight="1" x14ac:dyDescent="0.15">
      <c r="A2" s="2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15">
      <c r="A3" s="1"/>
      <c r="B3" s="1"/>
      <c r="C3" s="1"/>
      <c r="D3" s="1"/>
      <c r="E3" s="7" t="s">
        <v>1</v>
      </c>
      <c r="F3" s="20"/>
      <c r="G3" s="20"/>
      <c r="H3" s="1"/>
      <c r="I3" s="1"/>
      <c r="J3" s="1"/>
    </row>
    <row r="4" spans="1:10" ht="11.25" customHeight="1" x14ac:dyDescent="0.15">
      <c r="A4" s="1"/>
      <c r="B4" s="1"/>
      <c r="C4" s="1"/>
      <c r="D4" s="1"/>
      <c r="E4" s="7" t="s">
        <v>0</v>
      </c>
      <c r="F4" s="20"/>
      <c r="G4" s="20"/>
      <c r="H4" s="1"/>
      <c r="I4" s="1"/>
      <c r="J4" s="1"/>
    </row>
    <row r="5" spans="1:10" ht="11.25" customHeight="1" x14ac:dyDescent="0.15">
      <c r="A5" s="1"/>
      <c r="B5" s="1"/>
      <c r="C5" s="1"/>
      <c r="D5" s="1"/>
      <c r="E5" s="7" t="s">
        <v>6</v>
      </c>
      <c r="F5" s="20"/>
      <c r="G5" s="20"/>
      <c r="H5" s="1"/>
      <c r="I5" s="1"/>
      <c r="J5" s="1"/>
    </row>
    <row r="6" spans="1:10" ht="11.2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39" customHeight="1" x14ac:dyDescent="0.15">
      <c r="A7" s="21" t="s">
        <v>8</v>
      </c>
      <c r="B7" s="21"/>
      <c r="C7" s="21"/>
      <c r="D7" s="21"/>
      <c r="E7" s="21"/>
      <c r="F7" s="21"/>
      <c r="G7" s="21"/>
      <c r="H7" s="1"/>
      <c r="I7" s="1"/>
      <c r="J7" s="1"/>
    </row>
    <row r="8" spans="1:10" ht="11.25" customHeight="1" x14ac:dyDescent="0.15">
      <c r="A8" s="2" t="s">
        <v>7</v>
      </c>
      <c r="B8" s="22" t="s">
        <v>4</v>
      </c>
      <c r="C8" s="22"/>
      <c r="D8" s="22"/>
      <c r="E8" s="22"/>
      <c r="F8" s="22"/>
      <c r="G8" s="22"/>
      <c r="H8" s="1"/>
      <c r="I8" s="1"/>
      <c r="J8" s="1"/>
    </row>
    <row r="9" spans="1:10" ht="11.25" customHeight="1" x14ac:dyDescent="0.15">
      <c r="A9" s="23" t="s">
        <v>2</v>
      </c>
      <c r="B9" s="24"/>
      <c r="C9" s="24"/>
      <c r="D9" s="25"/>
      <c r="E9" s="8" t="s">
        <v>9</v>
      </c>
      <c r="F9" s="8" t="s">
        <v>15</v>
      </c>
      <c r="G9" s="14" t="s">
        <v>16</v>
      </c>
      <c r="H9" s="1"/>
      <c r="I9" s="18" t="s">
        <v>17</v>
      </c>
      <c r="J9" s="18" t="s">
        <v>18</v>
      </c>
    </row>
    <row r="10" spans="1:10" ht="42" customHeight="1" x14ac:dyDescent="0.15">
      <c r="A10" s="26" t="s">
        <v>14</v>
      </c>
      <c r="B10" s="27"/>
      <c r="C10" s="27"/>
      <c r="D10" s="28"/>
      <c r="E10" s="9" t="s">
        <v>22</v>
      </c>
      <c r="F10" s="11">
        <v>1</v>
      </c>
      <c r="G10" s="15">
        <f>+G12+G93</f>
        <v>0</v>
      </c>
      <c r="H10" s="1"/>
      <c r="I10" s="19">
        <v>1</v>
      </c>
      <c r="J10" s="19"/>
    </row>
    <row r="11" spans="1:10" ht="42" customHeight="1" x14ac:dyDescent="0.15">
      <c r="A11" s="4"/>
      <c r="B11" s="27" t="s">
        <v>23</v>
      </c>
      <c r="C11" s="27"/>
      <c r="D11" s="28"/>
      <c r="E11" s="9" t="s">
        <v>22</v>
      </c>
      <c r="F11" s="11">
        <v>1</v>
      </c>
      <c r="G11" s="16"/>
      <c r="H11" s="1"/>
      <c r="I11" s="19">
        <v>2</v>
      </c>
      <c r="J11" s="19" t="s">
        <v>24</v>
      </c>
    </row>
    <row r="12" spans="1:10" ht="42" customHeight="1" x14ac:dyDescent="0.15">
      <c r="A12" s="26" t="s">
        <v>28</v>
      </c>
      <c r="B12" s="27"/>
      <c r="C12" s="27"/>
      <c r="D12" s="28"/>
      <c r="E12" s="9" t="s">
        <v>22</v>
      </c>
      <c r="F12" s="11">
        <v>1</v>
      </c>
      <c r="G12" s="15">
        <f>+G15</f>
        <v>0</v>
      </c>
      <c r="H12" s="1"/>
      <c r="I12" s="19">
        <v>3</v>
      </c>
      <c r="J12" s="19">
        <v>20</v>
      </c>
    </row>
    <row r="13" spans="1:10" ht="42" customHeight="1" x14ac:dyDescent="0.15">
      <c r="A13" s="4"/>
      <c r="B13" s="27" t="s">
        <v>30</v>
      </c>
      <c r="C13" s="27"/>
      <c r="D13" s="28"/>
      <c r="E13" s="9" t="s">
        <v>22</v>
      </c>
      <c r="F13" s="11">
        <v>1</v>
      </c>
      <c r="G13" s="16"/>
      <c r="H13" s="1"/>
      <c r="I13" s="19">
        <v>4</v>
      </c>
      <c r="J13" s="19" t="s">
        <v>25</v>
      </c>
    </row>
    <row r="14" spans="1:10" ht="42" customHeight="1" x14ac:dyDescent="0.15">
      <c r="A14" s="4"/>
      <c r="B14" s="27" t="s">
        <v>13</v>
      </c>
      <c r="C14" s="27"/>
      <c r="D14" s="28"/>
      <c r="E14" s="9" t="s">
        <v>22</v>
      </c>
      <c r="F14" s="11">
        <v>1</v>
      </c>
      <c r="G14" s="16"/>
      <c r="H14" s="1"/>
      <c r="I14" s="19">
        <v>5</v>
      </c>
      <c r="J14" s="19" t="s">
        <v>32</v>
      </c>
    </row>
    <row r="15" spans="1:10" ht="42" customHeight="1" x14ac:dyDescent="0.15">
      <c r="A15" s="26" t="s">
        <v>33</v>
      </c>
      <c r="B15" s="27"/>
      <c r="C15" s="27"/>
      <c r="D15" s="28"/>
      <c r="E15" s="9" t="s">
        <v>22</v>
      </c>
      <c r="F15" s="11">
        <v>1</v>
      </c>
      <c r="G15" s="15">
        <f>+G16+G69</f>
        <v>0</v>
      </c>
      <c r="H15" s="1"/>
      <c r="I15" s="19">
        <v>6</v>
      </c>
      <c r="J15" s="19">
        <v>1</v>
      </c>
    </row>
    <row r="16" spans="1:10" ht="42" customHeight="1" x14ac:dyDescent="0.15">
      <c r="A16" s="4"/>
      <c r="B16" s="27" t="s">
        <v>35</v>
      </c>
      <c r="C16" s="27"/>
      <c r="D16" s="28"/>
      <c r="E16" s="9" t="s">
        <v>22</v>
      </c>
      <c r="F16" s="11">
        <v>1</v>
      </c>
      <c r="G16" s="15">
        <f>+G17+G38</f>
        <v>0</v>
      </c>
      <c r="H16" s="1"/>
      <c r="I16" s="19">
        <v>7</v>
      </c>
      <c r="J16" s="19">
        <v>2</v>
      </c>
    </row>
    <row r="17" spans="1:10" ht="42" customHeight="1" x14ac:dyDescent="0.15">
      <c r="A17" s="4"/>
      <c r="B17" s="5"/>
      <c r="C17" s="27" t="s">
        <v>38</v>
      </c>
      <c r="D17" s="28"/>
      <c r="E17" s="9" t="s">
        <v>22</v>
      </c>
      <c r="F17" s="11">
        <v>1</v>
      </c>
      <c r="G17" s="15">
        <f>+G18</f>
        <v>0</v>
      </c>
      <c r="H17" s="1"/>
      <c r="I17" s="19">
        <v>8</v>
      </c>
      <c r="J17" s="19">
        <v>3</v>
      </c>
    </row>
    <row r="18" spans="1:10" ht="42" customHeight="1" x14ac:dyDescent="0.15">
      <c r="A18" s="4"/>
      <c r="B18" s="5"/>
      <c r="C18" s="5"/>
      <c r="D18" s="6" t="s">
        <v>38</v>
      </c>
      <c r="E18" s="9" t="s">
        <v>22</v>
      </c>
      <c r="F18" s="11">
        <v>1</v>
      </c>
      <c r="G18" s="15">
        <f>+G19+G20+G21+G22+G23+G24+G25+G26+G27+G28+G29+G30+G31+G32+G33+G34+G35+G36+G37</f>
        <v>0</v>
      </c>
      <c r="H18" s="1"/>
      <c r="I18" s="19">
        <v>9</v>
      </c>
      <c r="J18" s="19">
        <v>4</v>
      </c>
    </row>
    <row r="19" spans="1:10" ht="42" customHeight="1" x14ac:dyDescent="0.15">
      <c r="A19" s="4"/>
      <c r="B19" s="5"/>
      <c r="C19" s="5"/>
      <c r="D19" s="6" t="s">
        <v>5</v>
      </c>
      <c r="E19" s="9" t="s">
        <v>40</v>
      </c>
      <c r="F19" s="11">
        <v>185.7</v>
      </c>
      <c r="G19" s="16"/>
      <c r="H19" s="1"/>
      <c r="I19" s="19">
        <v>10</v>
      </c>
      <c r="J19" s="19">
        <v>4</v>
      </c>
    </row>
    <row r="20" spans="1:10" ht="42" customHeight="1" x14ac:dyDescent="0.15">
      <c r="A20" s="4"/>
      <c r="B20" s="5"/>
      <c r="C20" s="5"/>
      <c r="D20" s="6" t="s">
        <v>21</v>
      </c>
      <c r="E20" s="9" t="s">
        <v>40</v>
      </c>
      <c r="F20" s="11">
        <v>185.7</v>
      </c>
      <c r="G20" s="16"/>
      <c r="H20" s="1"/>
      <c r="I20" s="19">
        <v>11</v>
      </c>
      <c r="J20" s="19">
        <v>4</v>
      </c>
    </row>
    <row r="21" spans="1:10" ht="42" customHeight="1" x14ac:dyDescent="0.15">
      <c r="A21" s="4"/>
      <c r="B21" s="5"/>
      <c r="C21" s="5"/>
      <c r="D21" s="6" t="s">
        <v>41</v>
      </c>
      <c r="E21" s="9" t="s">
        <v>40</v>
      </c>
      <c r="F21" s="11">
        <v>8.3000000000000007</v>
      </c>
      <c r="G21" s="16"/>
      <c r="H21" s="1"/>
      <c r="I21" s="19">
        <v>12</v>
      </c>
      <c r="J21" s="19">
        <v>4</v>
      </c>
    </row>
    <row r="22" spans="1:10" ht="42" customHeight="1" x14ac:dyDescent="0.15">
      <c r="A22" s="4"/>
      <c r="B22" s="5"/>
      <c r="C22" s="5"/>
      <c r="D22" s="6" t="s">
        <v>44</v>
      </c>
      <c r="E22" s="9" t="s">
        <v>47</v>
      </c>
      <c r="F22" s="11">
        <v>138.5</v>
      </c>
      <c r="G22" s="16"/>
      <c r="H22" s="1"/>
      <c r="I22" s="19">
        <v>13</v>
      </c>
      <c r="J22" s="19">
        <v>4</v>
      </c>
    </row>
    <row r="23" spans="1:10" ht="42" customHeight="1" x14ac:dyDescent="0.15">
      <c r="A23" s="4"/>
      <c r="B23" s="5"/>
      <c r="C23" s="5"/>
      <c r="D23" s="6" t="s">
        <v>48</v>
      </c>
      <c r="E23" s="9" t="s">
        <v>47</v>
      </c>
      <c r="F23" s="11">
        <v>69</v>
      </c>
      <c r="G23" s="16"/>
      <c r="H23" s="1"/>
      <c r="I23" s="19">
        <v>14</v>
      </c>
      <c r="J23" s="19">
        <v>4</v>
      </c>
    </row>
    <row r="24" spans="1:10" ht="42" customHeight="1" x14ac:dyDescent="0.15">
      <c r="A24" s="4"/>
      <c r="B24" s="5"/>
      <c r="C24" s="5"/>
      <c r="D24" s="6" t="s">
        <v>49</v>
      </c>
      <c r="E24" s="9" t="s">
        <v>47</v>
      </c>
      <c r="F24" s="11">
        <v>29</v>
      </c>
      <c r="G24" s="16"/>
      <c r="H24" s="1"/>
      <c r="I24" s="19">
        <v>15</v>
      </c>
      <c r="J24" s="19">
        <v>4</v>
      </c>
    </row>
    <row r="25" spans="1:10" ht="42" customHeight="1" x14ac:dyDescent="0.15">
      <c r="A25" s="4"/>
      <c r="B25" s="5"/>
      <c r="C25" s="5"/>
      <c r="D25" s="6" t="s">
        <v>34</v>
      </c>
      <c r="E25" s="9" t="s">
        <v>47</v>
      </c>
      <c r="F25" s="11">
        <v>29</v>
      </c>
      <c r="G25" s="16"/>
      <c r="H25" s="1"/>
      <c r="I25" s="19">
        <v>16</v>
      </c>
      <c r="J25" s="19">
        <v>4</v>
      </c>
    </row>
    <row r="26" spans="1:10" ht="42" customHeight="1" x14ac:dyDescent="0.15">
      <c r="A26" s="4"/>
      <c r="B26" s="5"/>
      <c r="C26" s="5"/>
      <c r="D26" s="6" t="s">
        <v>50</v>
      </c>
      <c r="E26" s="9" t="s">
        <v>40</v>
      </c>
      <c r="F26" s="11">
        <v>167</v>
      </c>
      <c r="G26" s="16"/>
      <c r="H26" s="1"/>
      <c r="I26" s="19">
        <v>17</v>
      </c>
      <c r="J26" s="19">
        <v>4</v>
      </c>
    </row>
    <row r="27" spans="1:10" ht="42" customHeight="1" x14ac:dyDescent="0.15">
      <c r="A27" s="4"/>
      <c r="B27" s="5"/>
      <c r="C27" s="5"/>
      <c r="D27" s="6" t="s">
        <v>27</v>
      </c>
      <c r="E27" s="9" t="s">
        <v>40</v>
      </c>
      <c r="F27" s="11">
        <v>108</v>
      </c>
      <c r="G27" s="16"/>
      <c r="H27" s="1"/>
      <c r="I27" s="19">
        <v>18</v>
      </c>
      <c r="J27" s="19">
        <v>4</v>
      </c>
    </row>
    <row r="28" spans="1:10" ht="42" customHeight="1" x14ac:dyDescent="0.15">
      <c r="A28" s="4"/>
      <c r="B28" s="5"/>
      <c r="C28" s="5"/>
      <c r="D28" s="6" t="s">
        <v>51</v>
      </c>
      <c r="E28" s="9" t="s">
        <v>47</v>
      </c>
      <c r="F28" s="11">
        <v>8</v>
      </c>
      <c r="G28" s="16"/>
      <c r="H28" s="1"/>
      <c r="I28" s="19">
        <v>19</v>
      </c>
      <c r="J28" s="19">
        <v>4</v>
      </c>
    </row>
    <row r="29" spans="1:10" ht="42" customHeight="1" x14ac:dyDescent="0.15">
      <c r="A29" s="4"/>
      <c r="B29" s="5"/>
      <c r="C29" s="5"/>
      <c r="D29" s="6" t="s">
        <v>52</v>
      </c>
      <c r="E29" s="9" t="s">
        <v>47</v>
      </c>
      <c r="F29" s="11">
        <v>56</v>
      </c>
      <c r="G29" s="16"/>
      <c r="H29" s="1"/>
      <c r="I29" s="19">
        <v>20</v>
      </c>
      <c r="J29" s="19">
        <v>4</v>
      </c>
    </row>
    <row r="30" spans="1:10" ht="42" customHeight="1" x14ac:dyDescent="0.15">
      <c r="A30" s="4"/>
      <c r="B30" s="5"/>
      <c r="C30" s="5"/>
      <c r="D30" s="6" t="s">
        <v>115</v>
      </c>
      <c r="E30" s="9" t="s">
        <v>54</v>
      </c>
      <c r="F30" s="11">
        <v>1.7</v>
      </c>
      <c r="G30" s="16"/>
      <c r="H30" s="1"/>
      <c r="I30" s="19">
        <v>21</v>
      </c>
      <c r="J30" s="19">
        <v>4</v>
      </c>
    </row>
    <row r="31" spans="1:10" ht="42" customHeight="1" x14ac:dyDescent="0.15">
      <c r="A31" s="4"/>
      <c r="B31" s="5"/>
      <c r="C31" s="5"/>
      <c r="D31" s="6" t="s">
        <v>58</v>
      </c>
      <c r="E31" s="9" t="s">
        <v>59</v>
      </c>
      <c r="F31" s="11">
        <v>72.8</v>
      </c>
      <c r="G31" s="16"/>
      <c r="H31" s="1"/>
      <c r="I31" s="19">
        <v>22</v>
      </c>
      <c r="J31" s="19">
        <v>4</v>
      </c>
    </row>
    <row r="32" spans="1:10" ht="42" customHeight="1" x14ac:dyDescent="0.15">
      <c r="A32" s="4"/>
      <c r="B32" s="5"/>
      <c r="C32" s="5"/>
      <c r="D32" s="6" t="s">
        <v>20</v>
      </c>
      <c r="E32" s="9" t="s">
        <v>47</v>
      </c>
      <c r="F32" s="11">
        <v>11.7</v>
      </c>
      <c r="G32" s="16"/>
      <c r="H32" s="1"/>
      <c r="I32" s="19">
        <v>23</v>
      </c>
      <c r="J32" s="19">
        <v>4</v>
      </c>
    </row>
    <row r="33" spans="1:10" ht="42" customHeight="1" x14ac:dyDescent="0.15">
      <c r="A33" s="4"/>
      <c r="B33" s="5"/>
      <c r="C33" s="5"/>
      <c r="D33" s="6" t="s">
        <v>60</v>
      </c>
      <c r="E33" s="9" t="s">
        <v>47</v>
      </c>
      <c r="F33" s="11">
        <v>11.7</v>
      </c>
      <c r="G33" s="16"/>
      <c r="H33" s="1"/>
      <c r="I33" s="19">
        <v>24</v>
      </c>
      <c r="J33" s="19">
        <v>4</v>
      </c>
    </row>
    <row r="34" spans="1:10" ht="42" customHeight="1" x14ac:dyDescent="0.15">
      <c r="A34" s="4"/>
      <c r="B34" s="5"/>
      <c r="C34" s="5"/>
      <c r="D34" s="6" t="s">
        <v>57</v>
      </c>
      <c r="E34" s="9" t="s">
        <v>59</v>
      </c>
      <c r="F34" s="11">
        <v>5</v>
      </c>
      <c r="G34" s="16"/>
      <c r="H34" s="1"/>
      <c r="I34" s="19">
        <v>25</v>
      </c>
      <c r="J34" s="19">
        <v>4</v>
      </c>
    </row>
    <row r="35" spans="1:10" ht="42" customHeight="1" x14ac:dyDescent="0.15">
      <c r="A35" s="4"/>
      <c r="B35" s="5"/>
      <c r="C35" s="5"/>
      <c r="D35" s="6" t="s">
        <v>29</v>
      </c>
      <c r="E35" s="9" t="s">
        <v>54</v>
      </c>
      <c r="F35" s="11">
        <v>123</v>
      </c>
      <c r="G35" s="16"/>
      <c r="H35" s="1"/>
      <c r="I35" s="19">
        <v>26</v>
      </c>
      <c r="J35" s="19">
        <v>4</v>
      </c>
    </row>
    <row r="36" spans="1:10" ht="42" customHeight="1" x14ac:dyDescent="0.15">
      <c r="A36" s="4"/>
      <c r="B36" s="5"/>
      <c r="C36" s="5"/>
      <c r="D36" s="6" t="s">
        <v>61</v>
      </c>
      <c r="E36" s="9" t="s">
        <v>31</v>
      </c>
      <c r="F36" s="11">
        <v>41</v>
      </c>
      <c r="G36" s="16"/>
      <c r="H36" s="1"/>
      <c r="I36" s="19">
        <v>27</v>
      </c>
      <c r="J36" s="19">
        <v>4</v>
      </c>
    </row>
    <row r="37" spans="1:10" ht="42" customHeight="1" x14ac:dyDescent="0.15">
      <c r="A37" s="4"/>
      <c r="B37" s="5"/>
      <c r="C37" s="5"/>
      <c r="D37" s="6" t="s">
        <v>63</v>
      </c>
      <c r="E37" s="9" t="s">
        <v>19</v>
      </c>
      <c r="F37" s="11">
        <v>1</v>
      </c>
      <c r="G37" s="16"/>
      <c r="H37" s="1"/>
      <c r="I37" s="19">
        <v>28</v>
      </c>
      <c r="J37" s="19">
        <v>4</v>
      </c>
    </row>
    <row r="38" spans="1:10" ht="42" customHeight="1" x14ac:dyDescent="0.15">
      <c r="A38" s="4"/>
      <c r="B38" s="5"/>
      <c r="C38" s="27" t="s">
        <v>43</v>
      </c>
      <c r="D38" s="28"/>
      <c r="E38" s="9" t="s">
        <v>22</v>
      </c>
      <c r="F38" s="11">
        <v>1</v>
      </c>
      <c r="G38" s="15">
        <f>+G39+G66</f>
        <v>0</v>
      </c>
      <c r="H38" s="1"/>
      <c r="I38" s="19">
        <v>29</v>
      </c>
      <c r="J38" s="19">
        <v>3</v>
      </c>
    </row>
    <row r="39" spans="1:10" ht="42" customHeight="1" x14ac:dyDescent="0.15">
      <c r="A39" s="4"/>
      <c r="B39" s="5"/>
      <c r="C39" s="5"/>
      <c r="D39" s="6" t="s">
        <v>43</v>
      </c>
      <c r="E39" s="9" t="s">
        <v>22</v>
      </c>
      <c r="F39" s="11">
        <v>1</v>
      </c>
      <c r="G39" s="15">
        <f>+G40+G41+G42+G43+G44+G45+G46+G47+G48+G49+G50+G51+G52+G53+G54+G55+G56+G57+G58+G59+G60+G61+G62+G63+G64+G65</f>
        <v>0</v>
      </c>
      <c r="H39" s="1"/>
      <c r="I39" s="19">
        <v>30</v>
      </c>
      <c r="J39" s="19">
        <v>4</v>
      </c>
    </row>
    <row r="40" spans="1:10" ht="42" customHeight="1" x14ac:dyDescent="0.15">
      <c r="A40" s="4"/>
      <c r="B40" s="5"/>
      <c r="C40" s="5"/>
      <c r="D40" s="6" t="s">
        <v>45</v>
      </c>
      <c r="E40" s="9" t="s">
        <v>54</v>
      </c>
      <c r="F40" s="11">
        <v>2</v>
      </c>
      <c r="G40" s="16"/>
      <c r="H40" s="1"/>
      <c r="I40" s="19">
        <v>31</v>
      </c>
      <c r="J40" s="19">
        <v>4</v>
      </c>
    </row>
    <row r="41" spans="1:10" ht="42" customHeight="1" x14ac:dyDescent="0.15">
      <c r="A41" s="4"/>
      <c r="B41" s="5"/>
      <c r="C41" s="5"/>
      <c r="D41" s="6" t="s">
        <v>26</v>
      </c>
      <c r="E41" s="9" t="s">
        <v>54</v>
      </c>
      <c r="F41" s="11">
        <v>3</v>
      </c>
      <c r="G41" s="16"/>
      <c r="H41" s="1"/>
      <c r="I41" s="19">
        <v>32</v>
      </c>
      <c r="J41" s="19">
        <v>4</v>
      </c>
    </row>
    <row r="42" spans="1:10" ht="42" customHeight="1" x14ac:dyDescent="0.15">
      <c r="A42" s="4"/>
      <c r="B42" s="5"/>
      <c r="C42" s="5"/>
      <c r="D42" s="6" t="s">
        <v>10</v>
      </c>
      <c r="E42" s="9" t="s">
        <v>54</v>
      </c>
      <c r="F42" s="11">
        <v>2</v>
      </c>
      <c r="G42" s="16"/>
      <c r="H42" s="1"/>
      <c r="I42" s="19">
        <v>33</v>
      </c>
      <c r="J42" s="19">
        <v>4</v>
      </c>
    </row>
    <row r="43" spans="1:10" ht="42" customHeight="1" x14ac:dyDescent="0.15">
      <c r="A43" s="4"/>
      <c r="B43" s="5"/>
      <c r="C43" s="5"/>
      <c r="D43" s="6" t="s">
        <v>3</v>
      </c>
      <c r="E43" s="9" t="s">
        <v>54</v>
      </c>
      <c r="F43" s="11">
        <v>4</v>
      </c>
      <c r="G43" s="16"/>
      <c r="H43" s="1"/>
      <c r="I43" s="19">
        <v>34</v>
      </c>
      <c r="J43" s="19">
        <v>4</v>
      </c>
    </row>
    <row r="44" spans="1:10" ht="42" customHeight="1" x14ac:dyDescent="0.15">
      <c r="A44" s="4"/>
      <c r="B44" s="5"/>
      <c r="C44" s="5"/>
      <c r="D44" s="6" t="s">
        <v>56</v>
      </c>
      <c r="E44" s="9" t="s">
        <v>54</v>
      </c>
      <c r="F44" s="11">
        <v>4</v>
      </c>
      <c r="G44" s="16"/>
      <c r="H44" s="1"/>
      <c r="I44" s="19">
        <v>35</v>
      </c>
      <c r="J44" s="19">
        <v>4</v>
      </c>
    </row>
    <row r="45" spans="1:10" ht="42" customHeight="1" x14ac:dyDescent="0.15">
      <c r="A45" s="4"/>
      <c r="B45" s="5"/>
      <c r="C45" s="5"/>
      <c r="D45" s="6" t="s">
        <v>37</v>
      </c>
      <c r="E45" s="9" t="s">
        <v>54</v>
      </c>
      <c r="F45" s="11">
        <v>9</v>
      </c>
      <c r="G45" s="16"/>
      <c r="H45" s="1"/>
      <c r="I45" s="19">
        <v>36</v>
      </c>
      <c r="J45" s="19">
        <v>4</v>
      </c>
    </row>
    <row r="46" spans="1:10" ht="42" customHeight="1" x14ac:dyDescent="0.15">
      <c r="A46" s="4"/>
      <c r="B46" s="5"/>
      <c r="C46" s="5"/>
      <c r="D46" s="6" t="s">
        <v>64</v>
      </c>
      <c r="E46" s="9" t="s">
        <v>54</v>
      </c>
      <c r="F46" s="11">
        <v>7</v>
      </c>
      <c r="G46" s="16"/>
      <c r="H46" s="1"/>
      <c r="I46" s="19">
        <v>37</v>
      </c>
      <c r="J46" s="19">
        <v>4</v>
      </c>
    </row>
    <row r="47" spans="1:10" ht="42" customHeight="1" x14ac:dyDescent="0.15">
      <c r="A47" s="4"/>
      <c r="B47" s="5"/>
      <c r="C47" s="5"/>
      <c r="D47" s="6" t="s">
        <v>65</v>
      </c>
      <c r="E47" s="9" t="s">
        <v>54</v>
      </c>
      <c r="F47" s="11">
        <v>11</v>
      </c>
      <c r="G47" s="16"/>
      <c r="H47" s="1"/>
      <c r="I47" s="19">
        <v>38</v>
      </c>
      <c r="J47" s="19">
        <v>4</v>
      </c>
    </row>
    <row r="48" spans="1:10" ht="42" customHeight="1" x14ac:dyDescent="0.15">
      <c r="A48" s="4"/>
      <c r="B48" s="5"/>
      <c r="C48" s="5"/>
      <c r="D48" s="6" t="s">
        <v>66</v>
      </c>
      <c r="E48" s="9" t="s">
        <v>54</v>
      </c>
      <c r="F48" s="11">
        <v>16</v>
      </c>
      <c r="G48" s="16"/>
      <c r="H48" s="1"/>
      <c r="I48" s="19">
        <v>39</v>
      </c>
      <c r="J48" s="19">
        <v>4</v>
      </c>
    </row>
    <row r="49" spans="1:10" ht="42" customHeight="1" x14ac:dyDescent="0.15">
      <c r="A49" s="4"/>
      <c r="B49" s="5"/>
      <c r="C49" s="5"/>
      <c r="D49" s="6" t="s">
        <v>62</v>
      </c>
      <c r="E49" s="9" t="s">
        <v>54</v>
      </c>
      <c r="F49" s="11">
        <v>7</v>
      </c>
      <c r="G49" s="16"/>
      <c r="H49" s="1"/>
      <c r="I49" s="19">
        <v>40</v>
      </c>
      <c r="J49" s="19">
        <v>4</v>
      </c>
    </row>
    <row r="50" spans="1:10" ht="42" customHeight="1" x14ac:dyDescent="0.15">
      <c r="A50" s="4"/>
      <c r="B50" s="5"/>
      <c r="C50" s="5"/>
      <c r="D50" s="6" t="s">
        <v>55</v>
      </c>
      <c r="E50" s="9" t="s">
        <v>54</v>
      </c>
      <c r="F50" s="11">
        <v>17</v>
      </c>
      <c r="G50" s="16"/>
      <c r="H50" s="1"/>
      <c r="I50" s="19">
        <v>41</v>
      </c>
      <c r="J50" s="19">
        <v>4</v>
      </c>
    </row>
    <row r="51" spans="1:10" ht="42" customHeight="1" x14ac:dyDescent="0.15">
      <c r="A51" s="4"/>
      <c r="B51" s="5"/>
      <c r="C51" s="5"/>
      <c r="D51" s="6" t="s">
        <v>11</v>
      </c>
      <c r="E51" s="9" t="s">
        <v>54</v>
      </c>
      <c r="F51" s="11">
        <v>8</v>
      </c>
      <c r="G51" s="16"/>
      <c r="H51" s="1"/>
      <c r="I51" s="19">
        <v>42</v>
      </c>
      <c r="J51" s="19">
        <v>4</v>
      </c>
    </row>
    <row r="52" spans="1:10" ht="42" customHeight="1" x14ac:dyDescent="0.15">
      <c r="A52" s="4"/>
      <c r="B52" s="5"/>
      <c r="C52" s="5"/>
      <c r="D52" s="6" t="s">
        <v>42</v>
      </c>
      <c r="E52" s="9" t="s">
        <v>54</v>
      </c>
      <c r="F52" s="11">
        <v>10</v>
      </c>
      <c r="G52" s="16"/>
      <c r="H52" s="1"/>
      <c r="I52" s="19">
        <v>43</v>
      </c>
      <c r="J52" s="19">
        <v>4</v>
      </c>
    </row>
    <row r="53" spans="1:10" ht="42" customHeight="1" x14ac:dyDescent="0.15">
      <c r="A53" s="4"/>
      <c r="B53" s="5"/>
      <c r="C53" s="5"/>
      <c r="D53" s="6" t="s">
        <v>67</v>
      </c>
      <c r="E53" s="9" t="s">
        <v>54</v>
      </c>
      <c r="F53" s="11">
        <v>13</v>
      </c>
      <c r="G53" s="16"/>
      <c r="H53" s="1"/>
      <c r="I53" s="19">
        <v>44</v>
      </c>
      <c r="J53" s="19">
        <v>4</v>
      </c>
    </row>
    <row r="54" spans="1:10" ht="42" customHeight="1" x14ac:dyDescent="0.15">
      <c r="A54" s="4"/>
      <c r="B54" s="5"/>
      <c r="C54" s="5"/>
      <c r="D54" s="6" t="s">
        <v>69</v>
      </c>
      <c r="E54" s="9" t="s">
        <v>54</v>
      </c>
      <c r="F54" s="11">
        <v>3</v>
      </c>
      <c r="G54" s="16"/>
      <c r="H54" s="1"/>
      <c r="I54" s="19">
        <v>45</v>
      </c>
      <c r="J54" s="19">
        <v>4</v>
      </c>
    </row>
    <row r="55" spans="1:10" ht="42" customHeight="1" x14ac:dyDescent="0.15">
      <c r="A55" s="4"/>
      <c r="B55" s="5"/>
      <c r="C55" s="5"/>
      <c r="D55" s="6" t="s">
        <v>70</v>
      </c>
      <c r="E55" s="9" t="s">
        <v>54</v>
      </c>
      <c r="F55" s="11">
        <v>12</v>
      </c>
      <c r="G55" s="16"/>
      <c r="H55" s="1"/>
      <c r="I55" s="19">
        <v>46</v>
      </c>
      <c r="J55" s="19">
        <v>4</v>
      </c>
    </row>
    <row r="56" spans="1:10" ht="42" customHeight="1" x14ac:dyDescent="0.15">
      <c r="A56" s="4"/>
      <c r="B56" s="5"/>
      <c r="C56" s="5"/>
      <c r="D56" s="6" t="s">
        <v>71</v>
      </c>
      <c r="E56" s="9" t="s">
        <v>54</v>
      </c>
      <c r="F56" s="11">
        <v>3</v>
      </c>
      <c r="G56" s="16"/>
      <c r="H56" s="1"/>
      <c r="I56" s="19">
        <v>47</v>
      </c>
      <c r="J56" s="19">
        <v>4</v>
      </c>
    </row>
    <row r="57" spans="1:10" ht="42" customHeight="1" x14ac:dyDescent="0.15">
      <c r="A57" s="4"/>
      <c r="B57" s="5"/>
      <c r="C57" s="5"/>
      <c r="D57" s="6" t="s">
        <v>74</v>
      </c>
      <c r="E57" s="9" t="s">
        <v>54</v>
      </c>
      <c r="F57" s="11">
        <v>4</v>
      </c>
      <c r="G57" s="16"/>
      <c r="H57" s="1"/>
      <c r="I57" s="19">
        <v>48</v>
      </c>
      <c r="J57" s="19">
        <v>4</v>
      </c>
    </row>
    <row r="58" spans="1:10" ht="42" customHeight="1" x14ac:dyDescent="0.15">
      <c r="A58" s="4"/>
      <c r="B58" s="5"/>
      <c r="C58" s="5"/>
      <c r="D58" s="6" t="s">
        <v>75</v>
      </c>
      <c r="E58" s="9" t="s">
        <v>54</v>
      </c>
      <c r="F58" s="11">
        <v>1</v>
      </c>
      <c r="G58" s="16"/>
      <c r="H58" s="1"/>
      <c r="I58" s="19">
        <v>49</v>
      </c>
      <c r="J58" s="19">
        <v>4</v>
      </c>
    </row>
    <row r="59" spans="1:10" ht="42" customHeight="1" x14ac:dyDescent="0.15">
      <c r="A59" s="4"/>
      <c r="B59" s="5"/>
      <c r="C59" s="5"/>
      <c r="D59" s="6" t="s">
        <v>76</v>
      </c>
      <c r="E59" s="9" t="s">
        <v>54</v>
      </c>
      <c r="F59" s="11">
        <v>1</v>
      </c>
      <c r="G59" s="16"/>
      <c r="H59" s="1"/>
      <c r="I59" s="19">
        <v>50</v>
      </c>
      <c r="J59" s="19">
        <v>4</v>
      </c>
    </row>
    <row r="60" spans="1:10" ht="42" customHeight="1" x14ac:dyDescent="0.15">
      <c r="A60" s="4"/>
      <c r="B60" s="5"/>
      <c r="C60" s="5"/>
      <c r="D60" s="6" t="s">
        <v>77</v>
      </c>
      <c r="E60" s="9" t="s">
        <v>54</v>
      </c>
      <c r="F60" s="11">
        <v>2</v>
      </c>
      <c r="G60" s="16"/>
      <c r="H60" s="1"/>
      <c r="I60" s="19">
        <v>51</v>
      </c>
      <c r="J60" s="19">
        <v>4</v>
      </c>
    </row>
    <row r="61" spans="1:10" ht="42" customHeight="1" x14ac:dyDescent="0.15">
      <c r="A61" s="4"/>
      <c r="B61" s="5"/>
      <c r="C61" s="5"/>
      <c r="D61" s="6" t="s">
        <v>78</v>
      </c>
      <c r="E61" s="9" t="s">
        <v>54</v>
      </c>
      <c r="F61" s="11">
        <v>1</v>
      </c>
      <c r="G61" s="16"/>
      <c r="H61" s="1"/>
      <c r="I61" s="19">
        <v>52</v>
      </c>
      <c r="J61" s="19">
        <v>4</v>
      </c>
    </row>
    <row r="62" spans="1:10" ht="42" customHeight="1" x14ac:dyDescent="0.15">
      <c r="A62" s="4"/>
      <c r="B62" s="5"/>
      <c r="C62" s="5"/>
      <c r="D62" s="6" t="s">
        <v>79</v>
      </c>
      <c r="E62" s="9" t="s">
        <v>54</v>
      </c>
      <c r="F62" s="11">
        <v>1</v>
      </c>
      <c r="G62" s="16"/>
      <c r="H62" s="1"/>
      <c r="I62" s="19">
        <v>53</v>
      </c>
      <c r="J62" s="19">
        <v>4</v>
      </c>
    </row>
    <row r="63" spans="1:10" ht="42" customHeight="1" x14ac:dyDescent="0.15">
      <c r="A63" s="4"/>
      <c r="B63" s="5"/>
      <c r="C63" s="5"/>
      <c r="D63" s="6" t="s">
        <v>73</v>
      </c>
      <c r="E63" s="9" t="s">
        <v>54</v>
      </c>
      <c r="F63" s="11">
        <v>2</v>
      </c>
      <c r="G63" s="16"/>
      <c r="H63" s="1"/>
      <c r="I63" s="19">
        <v>54</v>
      </c>
      <c r="J63" s="19">
        <v>4</v>
      </c>
    </row>
    <row r="64" spans="1:10" ht="42" customHeight="1" x14ac:dyDescent="0.15">
      <c r="A64" s="4"/>
      <c r="B64" s="5"/>
      <c r="C64" s="5"/>
      <c r="D64" s="6" t="s">
        <v>80</v>
      </c>
      <c r="E64" s="9" t="s">
        <v>54</v>
      </c>
      <c r="F64" s="11">
        <v>1</v>
      </c>
      <c r="G64" s="16"/>
      <c r="H64" s="1"/>
      <c r="I64" s="19">
        <v>55</v>
      </c>
      <c r="J64" s="19">
        <v>4</v>
      </c>
    </row>
    <row r="65" spans="1:10" ht="42" customHeight="1" x14ac:dyDescent="0.15">
      <c r="A65" s="4"/>
      <c r="B65" s="5"/>
      <c r="C65" s="5"/>
      <c r="D65" s="6" t="s">
        <v>39</v>
      </c>
      <c r="E65" s="9" t="s">
        <v>54</v>
      </c>
      <c r="F65" s="11">
        <v>2</v>
      </c>
      <c r="G65" s="16"/>
      <c r="H65" s="1"/>
      <c r="I65" s="19">
        <v>56</v>
      </c>
      <c r="J65" s="19">
        <v>4</v>
      </c>
    </row>
    <row r="66" spans="1:10" ht="42" customHeight="1" x14ac:dyDescent="0.15">
      <c r="A66" s="4"/>
      <c r="B66" s="5"/>
      <c r="C66" s="5"/>
      <c r="D66" s="6" t="s">
        <v>81</v>
      </c>
      <c r="E66" s="9" t="s">
        <v>22</v>
      </c>
      <c r="F66" s="11">
        <v>1</v>
      </c>
      <c r="G66" s="15">
        <f>+G67+G68</f>
        <v>0</v>
      </c>
      <c r="H66" s="1"/>
      <c r="I66" s="19">
        <v>57</v>
      </c>
      <c r="J66" s="19">
        <v>4</v>
      </c>
    </row>
    <row r="67" spans="1:10" ht="42" customHeight="1" x14ac:dyDescent="0.15">
      <c r="A67" s="4"/>
      <c r="B67" s="5"/>
      <c r="C67" s="5"/>
      <c r="D67" s="6" t="s">
        <v>82</v>
      </c>
      <c r="E67" s="9" t="s">
        <v>40</v>
      </c>
      <c r="F67" s="11">
        <v>47.2</v>
      </c>
      <c r="G67" s="16"/>
      <c r="H67" s="1"/>
      <c r="I67" s="19">
        <v>58</v>
      </c>
      <c r="J67" s="19">
        <v>4</v>
      </c>
    </row>
    <row r="68" spans="1:10" ht="42" customHeight="1" x14ac:dyDescent="0.15">
      <c r="A68" s="4"/>
      <c r="B68" s="5"/>
      <c r="C68" s="5"/>
      <c r="D68" s="6" t="s">
        <v>83</v>
      </c>
      <c r="E68" s="9" t="s">
        <v>40</v>
      </c>
      <c r="F68" s="11">
        <v>47.2</v>
      </c>
      <c r="G68" s="16"/>
      <c r="H68" s="1"/>
      <c r="I68" s="19">
        <v>59</v>
      </c>
      <c r="J68" s="19">
        <v>4</v>
      </c>
    </row>
    <row r="69" spans="1:10" ht="42" customHeight="1" x14ac:dyDescent="0.15">
      <c r="A69" s="4"/>
      <c r="B69" s="27" t="s">
        <v>84</v>
      </c>
      <c r="C69" s="27"/>
      <c r="D69" s="28"/>
      <c r="E69" s="9" t="s">
        <v>22</v>
      </c>
      <c r="F69" s="11">
        <v>1</v>
      </c>
      <c r="G69" s="15">
        <f>+G70</f>
        <v>0</v>
      </c>
      <c r="H69" s="1"/>
      <c r="I69" s="19">
        <v>60</v>
      </c>
      <c r="J69" s="19">
        <v>2</v>
      </c>
    </row>
    <row r="70" spans="1:10" ht="42" customHeight="1" x14ac:dyDescent="0.15">
      <c r="A70" s="4"/>
      <c r="B70" s="5"/>
      <c r="C70" s="27" t="s">
        <v>84</v>
      </c>
      <c r="D70" s="28"/>
      <c r="E70" s="9" t="s">
        <v>22</v>
      </c>
      <c r="F70" s="11">
        <v>1</v>
      </c>
      <c r="G70" s="15">
        <f>+G71+G90</f>
        <v>0</v>
      </c>
      <c r="H70" s="1"/>
      <c r="I70" s="19">
        <v>61</v>
      </c>
      <c r="J70" s="19">
        <v>3</v>
      </c>
    </row>
    <row r="71" spans="1:10" ht="42" customHeight="1" x14ac:dyDescent="0.15">
      <c r="A71" s="4"/>
      <c r="B71" s="5"/>
      <c r="C71" s="5"/>
      <c r="D71" s="6" t="s">
        <v>85</v>
      </c>
      <c r="E71" s="9" t="s">
        <v>22</v>
      </c>
      <c r="F71" s="11">
        <v>1</v>
      </c>
      <c r="G71" s="15">
        <f>+G72+G73+G74+G75+G76+G77+G78+G79+G80+G81+G82+G83+G84+G85+G86+G87+G88+G89</f>
        <v>0</v>
      </c>
      <c r="H71" s="1"/>
      <c r="I71" s="19">
        <v>62</v>
      </c>
      <c r="J71" s="19">
        <v>4</v>
      </c>
    </row>
    <row r="72" spans="1:10" ht="42" customHeight="1" x14ac:dyDescent="0.15">
      <c r="A72" s="4"/>
      <c r="B72" s="5"/>
      <c r="C72" s="5"/>
      <c r="D72" s="6" t="s">
        <v>50</v>
      </c>
      <c r="E72" s="9" t="s">
        <v>40</v>
      </c>
      <c r="F72" s="11">
        <v>316</v>
      </c>
      <c r="G72" s="16"/>
      <c r="H72" s="1"/>
      <c r="I72" s="19">
        <v>63</v>
      </c>
      <c r="J72" s="19">
        <v>4</v>
      </c>
    </row>
    <row r="73" spans="1:10" ht="42" customHeight="1" x14ac:dyDescent="0.15">
      <c r="A73" s="4"/>
      <c r="B73" s="5"/>
      <c r="C73" s="5"/>
      <c r="D73" s="6" t="s">
        <v>86</v>
      </c>
      <c r="E73" s="9" t="s">
        <v>40</v>
      </c>
      <c r="F73" s="11">
        <v>235</v>
      </c>
      <c r="G73" s="16"/>
      <c r="H73" s="1"/>
      <c r="I73" s="19">
        <v>64</v>
      </c>
      <c r="J73" s="19">
        <v>4</v>
      </c>
    </row>
    <row r="74" spans="1:10" ht="42" customHeight="1" x14ac:dyDescent="0.15">
      <c r="A74" s="4"/>
      <c r="B74" s="5"/>
      <c r="C74" s="5"/>
      <c r="D74" s="6" t="s">
        <v>87</v>
      </c>
      <c r="E74" s="9" t="s">
        <v>47</v>
      </c>
      <c r="F74" s="11">
        <v>183</v>
      </c>
      <c r="G74" s="16"/>
      <c r="H74" s="1"/>
      <c r="I74" s="19">
        <v>65</v>
      </c>
      <c r="J74" s="19">
        <v>4</v>
      </c>
    </row>
    <row r="75" spans="1:10" ht="42" customHeight="1" x14ac:dyDescent="0.15">
      <c r="A75" s="4"/>
      <c r="B75" s="5"/>
      <c r="C75" s="5"/>
      <c r="D75" s="6" t="s">
        <v>88</v>
      </c>
      <c r="E75" s="9" t="s">
        <v>40</v>
      </c>
      <c r="F75" s="11">
        <v>110</v>
      </c>
      <c r="G75" s="16"/>
      <c r="H75" s="1"/>
      <c r="I75" s="19">
        <v>66</v>
      </c>
      <c r="J75" s="19">
        <v>4</v>
      </c>
    </row>
    <row r="76" spans="1:10" ht="42" customHeight="1" x14ac:dyDescent="0.15">
      <c r="A76" s="4"/>
      <c r="B76" s="5"/>
      <c r="C76" s="5"/>
      <c r="D76" s="6" t="s">
        <v>89</v>
      </c>
      <c r="E76" s="9" t="s">
        <v>40</v>
      </c>
      <c r="F76" s="11">
        <v>30</v>
      </c>
      <c r="G76" s="16"/>
      <c r="H76" s="1"/>
      <c r="I76" s="19">
        <v>67</v>
      </c>
      <c r="J76" s="19">
        <v>4</v>
      </c>
    </row>
    <row r="77" spans="1:10" ht="42" customHeight="1" x14ac:dyDescent="0.15">
      <c r="A77" s="4"/>
      <c r="B77" s="5"/>
      <c r="C77" s="5"/>
      <c r="D77" s="6" t="s">
        <v>90</v>
      </c>
      <c r="E77" s="9" t="s">
        <v>40</v>
      </c>
      <c r="F77" s="11">
        <v>28</v>
      </c>
      <c r="G77" s="16"/>
      <c r="H77" s="1"/>
      <c r="I77" s="19">
        <v>68</v>
      </c>
      <c r="J77" s="19">
        <v>4</v>
      </c>
    </row>
    <row r="78" spans="1:10" ht="42" customHeight="1" x14ac:dyDescent="0.15">
      <c r="A78" s="4"/>
      <c r="B78" s="5"/>
      <c r="C78" s="5"/>
      <c r="D78" s="6" t="s">
        <v>91</v>
      </c>
      <c r="E78" s="9" t="s">
        <v>40</v>
      </c>
      <c r="F78" s="11">
        <v>33</v>
      </c>
      <c r="G78" s="16"/>
      <c r="H78" s="1"/>
      <c r="I78" s="19">
        <v>69</v>
      </c>
      <c r="J78" s="19">
        <v>4</v>
      </c>
    </row>
    <row r="79" spans="1:10" ht="42" customHeight="1" x14ac:dyDescent="0.15">
      <c r="A79" s="4"/>
      <c r="B79" s="5"/>
      <c r="C79" s="5"/>
      <c r="D79" s="6" t="s">
        <v>92</v>
      </c>
      <c r="E79" s="9" t="s">
        <v>40</v>
      </c>
      <c r="F79" s="11">
        <v>6</v>
      </c>
      <c r="G79" s="16"/>
      <c r="H79" s="1"/>
      <c r="I79" s="19">
        <v>70</v>
      </c>
      <c r="J79" s="19">
        <v>4</v>
      </c>
    </row>
    <row r="80" spans="1:10" ht="42" customHeight="1" x14ac:dyDescent="0.15">
      <c r="A80" s="4"/>
      <c r="B80" s="5"/>
      <c r="C80" s="5"/>
      <c r="D80" s="6" t="s">
        <v>93</v>
      </c>
      <c r="E80" s="9" t="s">
        <v>40</v>
      </c>
      <c r="F80" s="11">
        <v>6</v>
      </c>
      <c r="G80" s="16"/>
      <c r="H80" s="1"/>
      <c r="I80" s="19">
        <v>71</v>
      </c>
      <c r="J80" s="19">
        <v>4</v>
      </c>
    </row>
    <row r="81" spans="1:10" ht="42" customHeight="1" x14ac:dyDescent="0.15">
      <c r="A81" s="4"/>
      <c r="B81" s="5"/>
      <c r="C81" s="5"/>
      <c r="D81" s="6" t="s">
        <v>94</v>
      </c>
      <c r="E81" s="9" t="s">
        <v>40</v>
      </c>
      <c r="F81" s="11">
        <v>148</v>
      </c>
      <c r="G81" s="16"/>
      <c r="H81" s="1"/>
      <c r="I81" s="19">
        <v>72</v>
      </c>
      <c r="J81" s="19">
        <v>4</v>
      </c>
    </row>
    <row r="82" spans="1:10" ht="42" customHeight="1" x14ac:dyDescent="0.15">
      <c r="A82" s="4"/>
      <c r="B82" s="5"/>
      <c r="C82" s="5"/>
      <c r="D82" s="6" t="s">
        <v>95</v>
      </c>
      <c r="E82" s="9" t="s">
        <v>47</v>
      </c>
      <c r="F82" s="11">
        <v>151</v>
      </c>
      <c r="G82" s="16"/>
      <c r="H82" s="1"/>
      <c r="I82" s="19">
        <v>73</v>
      </c>
      <c r="J82" s="19">
        <v>4</v>
      </c>
    </row>
    <row r="83" spans="1:10" ht="42" customHeight="1" x14ac:dyDescent="0.15">
      <c r="A83" s="4"/>
      <c r="B83" s="5"/>
      <c r="C83" s="5"/>
      <c r="D83" s="6" t="s">
        <v>94</v>
      </c>
      <c r="E83" s="9" t="s">
        <v>40</v>
      </c>
      <c r="F83" s="11">
        <v>87</v>
      </c>
      <c r="G83" s="16"/>
      <c r="H83" s="1"/>
      <c r="I83" s="19">
        <v>74</v>
      </c>
      <c r="J83" s="19">
        <v>4</v>
      </c>
    </row>
    <row r="84" spans="1:10" ht="42" customHeight="1" x14ac:dyDescent="0.15">
      <c r="A84" s="4"/>
      <c r="B84" s="5"/>
      <c r="C84" s="5"/>
      <c r="D84" s="6" t="s">
        <v>96</v>
      </c>
      <c r="E84" s="9" t="s">
        <v>40</v>
      </c>
      <c r="F84" s="11">
        <v>87</v>
      </c>
      <c r="G84" s="16"/>
      <c r="H84" s="1"/>
      <c r="I84" s="19">
        <v>75</v>
      </c>
      <c r="J84" s="19">
        <v>4</v>
      </c>
    </row>
    <row r="85" spans="1:10" ht="42" customHeight="1" x14ac:dyDescent="0.15">
      <c r="A85" s="4"/>
      <c r="B85" s="5"/>
      <c r="C85" s="5"/>
      <c r="D85" s="6" t="s">
        <v>97</v>
      </c>
      <c r="E85" s="9" t="s">
        <v>47</v>
      </c>
      <c r="F85" s="11">
        <v>353.9</v>
      </c>
      <c r="G85" s="16"/>
      <c r="H85" s="1"/>
      <c r="I85" s="19">
        <v>76</v>
      </c>
      <c r="J85" s="19">
        <v>4</v>
      </c>
    </row>
    <row r="86" spans="1:10" ht="42" customHeight="1" x14ac:dyDescent="0.15">
      <c r="A86" s="4"/>
      <c r="B86" s="5"/>
      <c r="C86" s="5"/>
      <c r="D86" s="6" t="s">
        <v>72</v>
      </c>
      <c r="E86" s="9" t="s">
        <v>47</v>
      </c>
      <c r="F86" s="11">
        <v>30.6</v>
      </c>
      <c r="G86" s="16"/>
      <c r="H86" s="1"/>
      <c r="I86" s="19">
        <v>77</v>
      </c>
      <c r="J86" s="19">
        <v>4</v>
      </c>
    </row>
    <row r="87" spans="1:10" ht="42" customHeight="1" x14ac:dyDescent="0.15">
      <c r="A87" s="4"/>
      <c r="B87" s="5"/>
      <c r="C87" s="5"/>
      <c r="D87" s="6" t="s">
        <v>20</v>
      </c>
      <c r="E87" s="9" t="s">
        <v>47</v>
      </c>
      <c r="F87" s="11">
        <v>6.5</v>
      </c>
      <c r="G87" s="16"/>
      <c r="H87" s="1"/>
      <c r="I87" s="19">
        <v>78</v>
      </c>
      <c r="J87" s="19">
        <v>4</v>
      </c>
    </row>
    <row r="88" spans="1:10" ht="42" customHeight="1" x14ac:dyDescent="0.15">
      <c r="A88" s="4"/>
      <c r="B88" s="5"/>
      <c r="C88" s="5"/>
      <c r="D88" s="6" t="s">
        <v>98</v>
      </c>
      <c r="E88" s="9" t="s">
        <v>47</v>
      </c>
      <c r="F88" s="11">
        <v>318.5</v>
      </c>
      <c r="G88" s="16"/>
      <c r="H88" s="1"/>
      <c r="I88" s="19">
        <v>79</v>
      </c>
      <c r="J88" s="19">
        <v>4</v>
      </c>
    </row>
    <row r="89" spans="1:10" ht="42" customHeight="1" x14ac:dyDescent="0.15">
      <c r="A89" s="4"/>
      <c r="B89" s="5"/>
      <c r="C89" s="5"/>
      <c r="D89" s="6" t="s">
        <v>99</v>
      </c>
      <c r="E89" s="9" t="s">
        <v>47</v>
      </c>
      <c r="F89" s="11">
        <v>353.9</v>
      </c>
      <c r="G89" s="16"/>
      <c r="H89" s="1"/>
      <c r="I89" s="19">
        <v>80</v>
      </c>
      <c r="J89" s="19">
        <v>4</v>
      </c>
    </row>
    <row r="90" spans="1:10" ht="42" customHeight="1" x14ac:dyDescent="0.15">
      <c r="A90" s="4"/>
      <c r="B90" s="5"/>
      <c r="C90" s="5"/>
      <c r="D90" s="6" t="s">
        <v>100</v>
      </c>
      <c r="E90" s="9" t="s">
        <v>22</v>
      </c>
      <c r="F90" s="11">
        <v>1</v>
      </c>
      <c r="G90" s="15">
        <f>+G91+G92</f>
        <v>0</v>
      </c>
      <c r="H90" s="1"/>
      <c r="I90" s="19">
        <v>81</v>
      </c>
      <c r="J90" s="19">
        <v>4</v>
      </c>
    </row>
    <row r="91" spans="1:10" ht="42" customHeight="1" x14ac:dyDescent="0.15">
      <c r="A91" s="4"/>
      <c r="B91" s="5"/>
      <c r="C91" s="5"/>
      <c r="D91" s="6" t="s">
        <v>101</v>
      </c>
      <c r="E91" s="9" t="s">
        <v>59</v>
      </c>
      <c r="F91" s="11">
        <v>70</v>
      </c>
      <c r="G91" s="16"/>
      <c r="H91" s="1"/>
      <c r="I91" s="19">
        <v>82</v>
      </c>
      <c r="J91" s="19">
        <v>4</v>
      </c>
    </row>
    <row r="92" spans="1:10" ht="42" customHeight="1" x14ac:dyDescent="0.15">
      <c r="A92" s="4"/>
      <c r="B92" s="5"/>
      <c r="C92" s="5"/>
      <c r="D92" s="6" t="s">
        <v>102</v>
      </c>
      <c r="E92" s="9" t="s">
        <v>47</v>
      </c>
      <c r="F92" s="11">
        <v>1.5</v>
      </c>
      <c r="G92" s="16"/>
      <c r="H92" s="1"/>
      <c r="I92" s="19">
        <v>83</v>
      </c>
      <c r="J92" s="19">
        <v>4</v>
      </c>
    </row>
    <row r="93" spans="1:10" ht="42" customHeight="1" x14ac:dyDescent="0.15">
      <c r="A93" s="26" t="s">
        <v>103</v>
      </c>
      <c r="B93" s="27"/>
      <c r="C93" s="27"/>
      <c r="D93" s="28"/>
      <c r="E93" s="9" t="s">
        <v>22</v>
      </c>
      <c r="F93" s="11">
        <v>1</v>
      </c>
      <c r="G93" s="15">
        <f>+G94+G102</f>
        <v>0</v>
      </c>
      <c r="H93" s="1"/>
      <c r="I93" s="19">
        <v>84</v>
      </c>
      <c r="J93" s="19"/>
    </row>
    <row r="94" spans="1:10" ht="42" customHeight="1" x14ac:dyDescent="0.15">
      <c r="A94" s="26" t="s">
        <v>104</v>
      </c>
      <c r="B94" s="27"/>
      <c r="C94" s="27"/>
      <c r="D94" s="28"/>
      <c r="E94" s="9" t="s">
        <v>22</v>
      </c>
      <c r="F94" s="11">
        <v>1</v>
      </c>
      <c r="G94" s="15">
        <f>+G95+G96</f>
        <v>0</v>
      </c>
      <c r="H94" s="1"/>
      <c r="I94" s="19">
        <v>85</v>
      </c>
      <c r="J94" s="19">
        <v>200</v>
      </c>
    </row>
    <row r="95" spans="1:10" ht="42" customHeight="1" x14ac:dyDescent="0.15">
      <c r="A95" s="26" t="s">
        <v>46</v>
      </c>
      <c r="B95" s="27"/>
      <c r="C95" s="27"/>
      <c r="D95" s="28"/>
      <c r="E95" s="9" t="s">
        <v>22</v>
      </c>
      <c r="F95" s="11">
        <v>1</v>
      </c>
      <c r="G95" s="16"/>
      <c r="H95" s="1"/>
      <c r="I95" s="19">
        <v>86</v>
      </c>
      <c r="J95" s="19"/>
    </row>
    <row r="96" spans="1:10" ht="42" customHeight="1" x14ac:dyDescent="0.15">
      <c r="A96" s="26" t="s">
        <v>105</v>
      </c>
      <c r="B96" s="27"/>
      <c r="C96" s="27"/>
      <c r="D96" s="28"/>
      <c r="E96" s="9" t="s">
        <v>22</v>
      </c>
      <c r="F96" s="11">
        <v>1</v>
      </c>
      <c r="G96" s="15">
        <f>+G97</f>
        <v>0</v>
      </c>
      <c r="H96" s="1"/>
      <c r="I96" s="19">
        <v>87</v>
      </c>
      <c r="J96" s="19">
        <v>1</v>
      </c>
    </row>
    <row r="97" spans="1:10" ht="42" customHeight="1" x14ac:dyDescent="0.15">
      <c r="A97" s="4"/>
      <c r="B97" s="27" t="s">
        <v>105</v>
      </c>
      <c r="C97" s="27"/>
      <c r="D97" s="28"/>
      <c r="E97" s="9" t="s">
        <v>22</v>
      </c>
      <c r="F97" s="11">
        <v>1</v>
      </c>
      <c r="G97" s="15">
        <f>+G98</f>
        <v>0</v>
      </c>
      <c r="H97" s="1"/>
      <c r="I97" s="19">
        <v>88</v>
      </c>
      <c r="J97" s="19">
        <v>2</v>
      </c>
    </row>
    <row r="98" spans="1:10" ht="42" customHeight="1" x14ac:dyDescent="0.15">
      <c r="A98" s="4"/>
      <c r="B98" s="5"/>
      <c r="C98" s="27" t="s">
        <v>105</v>
      </c>
      <c r="D98" s="28"/>
      <c r="E98" s="9" t="s">
        <v>22</v>
      </c>
      <c r="F98" s="11">
        <v>1</v>
      </c>
      <c r="G98" s="15">
        <f>+G99</f>
        <v>0</v>
      </c>
      <c r="H98" s="1"/>
      <c r="I98" s="19">
        <v>89</v>
      </c>
      <c r="J98" s="19">
        <v>3</v>
      </c>
    </row>
    <row r="99" spans="1:10" ht="42" customHeight="1" x14ac:dyDescent="0.15">
      <c r="A99" s="4"/>
      <c r="B99" s="5"/>
      <c r="C99" s="5"/>
      <c r="D99" s="6" t="s">
        <v>105</v>
      </c>
      <c r="E99" s="9" t="s">
        <v>22</v>
      </c>
      <c r="F99" s="11">
        <v>1</v>
      </c>
      <c r="G99" s="15">
        <f>+G100+G101</f>
        <v>0</v>
      </c>
      <c r="H99" s="1"/>
      <c r="I99" s="19">
        <v>90</v>
      </c>
      <c r="J99" s="19">
        <v>4</v>
      </c>
    </row>
    <row r="100" spans="1:10" ht="42" customHeight="1" x14ac:dyDescent="0.15">
      <c r="A100" s="4"/>
      <c r="B100" s="5"/>
      <c r="C100" s="5"/>
      <c r="D100" s="6" t="s">
        <v>68</v>
      </c>
      <c r="E100" s="9" t="s">
        <v>106</v>
      </c>
      <c r="F100" s="11">
        <v>1</v>
      </c>
      <c r="G100" s="16"/>
      <c r="H100" s="1"/>
      <c r="I100" s="19">
        <v>91</v>
      </c>
      <c r="J100" s="19">
        <v>4</v>
      </c>
    </row>
    <row r="101" spans="1:10" ht="42" customHeight="1" x14ac:dyDescent="0.15">
      <c r="A101" s="4"/>
      <c r="B101" s="5"/>
      <c r="C101" s="5"/>
      <c r="D101" s="6" t="s">
        <v>107</v>
      </c>
      <c r="E101" s="9" t="s">
        <v>22</v>
      </c>
      <c r="F101" s="11">
        <v>1</v>
      </c>
      <c r="G101" s="16"/>
      <c r="H101" s="1"/>
      <c r="I101" s="19">
        <v>92</v>
      </c>
      <c r="J101" s="19">
        <v>4</v>
      </c>
    </row>
    <row r="102" spans="1:10" ht="42" customHeight="1" x14ac:dyDescent="0.15">
      <c r="A102" s="26" t="s">
        <v>108</v>
      </c>
      <c r="B102" s="27"/>
      <c r="C102" s="27"/>
      <c r="D102" s="28"/>
      <c r="E102" s="9" t="s">
        <v>22</v>
      </c>
      <c r="F102" s="11">
        <v>1</v>
      </c>
      <c r="G102" s="15">
        <f>+G105</f>
        <v>0</v>
      </c>
      <c r="H102" s="1"/>
      <c r="I102" s="19">
        <v>93</v>
      </c>
      <c r="J102" s="19">
        <v>210</v>
      </c>
    </row>
    <row r="103" spans="1:10" ht="42" customHeight="1" x14ac:dyDescent="0.15">
      <c r="A103" s="4"/>
      <c r="B103" s="27" t="s">
        <v>36</v>
      </c>
      <c r="C103" s="27"/>
      <c r="D103" s="28"/>
      <c r="E103" s="9" t="s">
        <v>22</v>
      </c>
      <c r="F103" s="11">
        <v>1</v>
      </c>
      <c r="G103" s="16"/>
      <c r="H103" s="1"/>
      <c r="I103" s="19">
        <v>94</v>
      </c>
      <c r="J103" s="19" t="s">
        <v>109</v>
      </c>
    </row>
    <row r="104" spans="1:10" ht="42" customHeight="1" x14ac:dyDescent="0.15">
      <c r="A104" s="4"/>
      <c r="B104" s="27" t="s">
        <v>110</v>
      </c>
      <c r="C104" s="27"/>
      <c r="D104" s="28"/>
      <c r="E104" s="9" t="s">
        <v>22</v>
      </c>
      <c r="F104" s="11">
        <v>1</v>
      </c>
      <c r="G104" s="16"/>
      <c r="H104" s="1"/>
      <c r="I104" s="19">
        <v>95</v>
      </c>
      <c r="J104" s="19" t="s">
        <v>111</v>
      </c>
    </row>
    <row r="105" spans="1:10" ht="42" customHeight="1" x14ac:dyDescent="0.15">
      <c r="A105" s="26" t="s">
        <v>112</v>
      </c>
      <c r="B105" s="27"/>
      <c r="C105" s="27"/>
      <c r="D105" s="28"/>
      <c r="E105" s="9" t="s">
        <v>22</v>
      </c>
      <c r="F105" s="11">
        <v>1</v>
      </c>
      <c r="G105" s="16"/>
      <c r="H105" s="1"/>
      <c r="I105" s="19">
        <v>96</v>
      </c>
      <c r="J105" s="19"/>
    </row>
    <row r="106" spans="1:10" ht="42" customHeight="1" x14ac:dyDescent="0.15">
      <c r="A106" s="26" t="s">
        <v>113</v>
      </c>
      <c r="B106" s="27"/>
      <c r="C106" s="27"/>
      <c r="D106" s="28"/>
      <c r="E106" s="9" t="s">
        <v>22</v>
      </c>
      <c r="F106" s="11">
        <v>1</v>
      </c>
      <c r="G106" s="16"/>
      <c r="H106" s="1"/>
      <c r="I106" s="19">
        <v>97</v>
      </c>
      <c r="J106" s="19">
        <v>220</v>
      </c>
    </row>
    <row r="107" spans="1:10" ht="42" customHeight="1" x14ac:dyDescent="0.15">
      <c r="A107" s="26" t="s">
        <v>114</v>
      </c>
      <c r="B107" s="27"/>
      <c r="C107" s="27"/>
      <c r="D107" s="28"/>
      <c r="E107" s="9" t="s">
        <v>22</v>
      </c>
      <c r="F107" s="11">
        <v>1</v>
      </c>
      <c r="G107" s="15">
        <f>+G10+G106</f>
        <v>0</v>
      </c>
      <c r="H107" s="1"/>
      <c r="I107" s="19">
        <v>98</v>
      </c>
      <c r="J107" s="19">
        <v>30</v>
      </c>
    </row>
    <row r="108" spans="1:10" ht="42" customHeight="1" x14ac:dyDescent="0.15">
      <c r="A108" s="29" t="s">
        <v>12</v>
      </c>
      <c r="B108" s="30"/>
      <c r="C108" s="30"/>
      <c r="D108" s="31"/>
      <c r="E108" s="10" t="s">
        <v>53</v>
      </c>
      <c r="F108" s="12" t="s">
        <v>53</v>
      </c>
      <c r="G108" s="17">
        <f>G107</f>
        <v>0</v>
      </c>
      <c r="I108" s="19">
        <v>99</v>
      </c>
      <c r="J108" s="19">
        <v>90</v>
      </c>
    </row>
    <row r="109" spans="1:10" ht="42" customHeight="1" x14ac:dyDescent="0.15">
      <c r="I109" s="19">
        <v>99999</v>
      </c>
    </row>
    <row r="110" spans="1:10" ht="42" customHeight="1" x14ac:dyDescent="0.15"/>
  </sheetData>
  <sheetProtection algorithmName="SHA-512" hashValue="SukxCBdgNsvjaORARD/XItrBwqVCxzjz8uR4pUNorarLFHqrn/01povCaZytKWdA0FE5rlMii8QmQB4wajxiew==" saltValue="DRPmULQCx1UEAXPoMUW76Q==" spinCount="100000" sheet="1" objects="1" scenarios="1"/>
  <mergeCells count="30">
    <mergeCell ref="B104:D104"/>
    <mergeCell ref="A105:D105"/>
    <mergeCell ref="A106:D106"/>
    <mergeCell ref="A107:D107"/>
    <mergeCell ref="A108:D108"/>
    <mergeCell ref="A96:D96"/>
    <mergeCell ref="B97:D97"/>
    <mergeCell ref="C98:D98"/>
    <mergeCell ref="A102:D102"/>
    <mergeCell ref="B103:D103"/>
    <mergeCell ref="B69:D69"/>
    <mergeCell ref="C70:D70"/>
    <mergeCell ref="A93:D93"/>
    <mergeCell ref="A94:D94"/>
    <mergeCell ref="A95:D95"/>
    <mergeCell ref="B14:D14"/>
    <mergeCell ref="A15:D15"/>
    <mergeCell ref="B16:D16"/>
    <mergeCell ref="C17:D17"/>
    <mergeCell ref="C38:D38"/>
    <mergeCell ref="A9:D9"/>
    <mergeCell ref="A10:D10"/>
    <mergeCell ref="B11:D11"/>
    <mergeCell ref="A12:D12"/>
    <mergeCell ref="B13:D13"/>
    <mergeCell ref="F3:G3"/>
    <mergeCell ref="F4:G4"/>
    <mergeCell ref="F5:G5"/>
    <mergeCell ref="A7:G7"/>
    <mergeCell ref="B8:G8"/>
  </mergeCells>
  <phoneticPr fontId="4"/>
  <pageMargins left="0.74791660000000004" right="0.74791660000000004" top="0.98402780000000001" bottom="0.98402780000000001" header="0.51180550000000002" footer="0.51180550000000002"/>
  <pageSetup paperSize="9" scale="93" orientation="portrait" r:id="rId1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工事費内訳書</vt:lpstr>
      <vt:lpstr>工事費内訳書!Print_Area</vt:lpstr>
      <vt:lpstr>工事費内訳書!Print_Titles</vt:lpstr>
      <vt:lpstr>工事費内訳書!工事名</vt:lpstr>
      <vt:lpstr>工事費内訳書!内訳書工事価格</vt:lpstr>
      <vt:lpstr>工事費内訳書!内訳書工事価格通番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Ｒ８三林　緊急予防　東みよし町大藤　渓間工事（企育）（工事費内訳書）</dc:title>
  <cp:lastModifiedBy>takagaki yuuto</cp:lastModifiedBy>
  <cp:lastPrinted>2026-08-03T10:22:34Z</cp:lastPrinted>
  <dcterms:created xsi:type="dcterms:W3CDTF">2014-01-09T08:55:00Z</dcterms:created>
  <dcterms:modified xsi:type="dcterms:W3CDTF">2026-08-03T23:24:55Z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2026-08-03T10:33:11Z</vt:filetime>
  </property>
</Properties>
</file>